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codeName="ThisWorkbook"/>
  <xr:revisionPtr revIDLastSave="0" documentId="13_ncr:1_{F57FF13C-24D0-4C84-9866-085AAF0136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BS Infrastructure 31 March 22" sheetId="10" r:id="rId1"/>
    <sheet name="Pantheon 31 March 22" sheetId="5" r:id="rId2"/>
    <sheet name="M&amp;G RED 31 March 22" sheetId="1" r:id="rId3"/>
    <sheet name="Adams Street 31 March 22" sheetId="12" r:id="rId4"/>
    <sheet name="HarbourVest 31 March 22" sheetId="6" r:id="rId5"/>
    <sheet name="Infracapital 31 March 22" sheetId="4" r:id="rId6"/>
  </sheets>
  <definedNames>
    <definedName name="Locat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4" l="1"/>
  <c r="E6" i="4" l="1"/>
  <c r="H3" i="10" l="1"/>
  <c r="H7" i="10"/>
  <c r="H20" i="10"/>
</calcChain>
</file>

<file path=xl/sharedStrings.xml><?xml version="1.0" encoding="utf-8"?>
<sst xmlns="http://schemas.openxmlformats.org/spreadsheetml/2006/main" count="89" uniqueCount="36">
  <si>
    <t>Investment</t>
  </si>
  <si>
    <t>Investment Details</t>
  </si>
  <si>
    <t>Characteristics</t>
  </si>
  <si>
    <t>Vintage Year</t>
  </si>
  <si>
    <t>Commitment Amount</t>
  </si>
  <si>
    <t>Investment Amounts</t>
  </si>
  <si>
    <t xml:space="preserve">East Sussex Pension Fund </t>
  </si>
  <si>
    <t>IRR* (Local)</t>
  </si>
  <si>
    <t>Name</t>
  </si>
  <si>
    <t>Currency</t>
  </si>
  <si>
    <t xml:space="preserve">Total Distributed </t>
  </si>
  <si>
    <t xml:space="preserve">Unfunded Commitment </t>
  </si>
  <si>
    <t>TVPI* (Local)</t>
  </si>
  <si>
    <t>As of date</t>
  </si>
  <si>
    <t>GBP</t>
  </si>
  <si>
    <t>Pantheon Global Infrastructure Fund III</t>
  </si>
  <si>
    <t>USD</t>
  </si>
  <si>
    <t xml:space="preserve">Infracapital Partners III </t>
  </si>
  <si>
    <t>Committed</t>
  </si>
  <si>
    <t>Valuation</t>
  </si>
  <si>
    <t>Archmore International Infrastructure Fund I</t>
  </si>
  <si>
    <t>Fund</t>
  </si>
  <si>
    <t>Fund I</t>
  </si>
  <si>
    <t>Archmore International Infrastructure Fund III</t>
  </si>
  <si>
    <t>Infrastructure Fund III –</t>
  </si>
  <si>
    <t>Fund III</t>
  </si>
  <si>
    <t>Infracapital Greenfield Partners II (Sterling) SCSp</t>
  </si>
  <si>
    <t>Drawn</t>
  </si>
  <si>
    <t>Undrawn</t>
  </si>
  <si>
    <t>Distribution</t>
  </si>
  <si>
    <t>M&amp;G Real Estate Debt Finance VI DAC</t>
  </si>
  <si>
    <t>emailed</t>
  </si>
  <si>
    <t>.</t>
  </si>
  <si>
    <t xml:space="preserve">Undrawn Commitment </t>
  </si>
  <si>
    <t>Adams Street Private Equity fund 31 March 2022</t>
  </si>
  <si>
    <t>1.2x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</si>
</sst>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37">
    <font>
      <sz val="10.5"/>
      <color theme="1"/>
      <name val="Frutiger 45 Light"/>
      <family val="2"/>
    </font>
    <font>
      <sz val="11"/>
      <color theme="1"/>
      <name val="Frutiger 45 Light"/>
      <family val="2"/>
      <scheme val="minor"/>
    </font>
    <font>
      <sz val="10.5"/>
      <color theme="1"/>
      <name val="Frutiger 45 Light"/>
      <family val="2"/>
    </font>
    <font>
      <b/>
      <sz val="18"/>
      <color theme="3"/>
      <name val="UBSHeadline"/>
      <family val="2"/>
      <scheme val="major"/>
    </font>
    <font>
      <b/>
      <sz val="15"/>
      <color theme="3"/>
      <name val="Frutiger 45 Light"/>
      <family val="2"/>
    </font>
    <font>
      <b/>
      <sz val="13"/>
      <color theme="3"/>
      <name val="Frutiger 45 Light"/>
      <family val="2"/>
    </font>
    <font>
      <b/>
      <sz val="11"/>
      <color theme="3"/>
      <name val="Frutiger 45 Light"/>
      <family val="2"/>
    </font>
    <font>
      <sz val="10.5"/>
      <color rgb="FF006100"/>
      <name val="Frutiger 45 Light"/>
      <family val="2"/>
    </font>
    <font>
      <sz val="10.5"/>
      <color rgb="FF9C0006"/>
      <name val="Frutiger 45 Light"/>
      <family val="2"/>
    </font>
    <font>
      <sz val="10.5"/>
      <color rgb="FF9C6500"/>
      <name val="Frutiger 45 Light"/>
      <family val="2"/>
    </font>
    <font>
      <sz val="10.5"/>
      <color rgb="FF3F3F76"/>
      <name val="Frutiger 45 Light"/>
      <family val="2"/>
    </font>
    <font>
      <b/>
      <sz val="10.5"/>
      <color rgb="FF3F3F3F"/>
      <name val="Frutiger 45 Light"/>
      <family val="2"/>
    </font>
    <font>
      <b/>
      <sz val="10.5"/>
      <color rgb="FFFA7D00"/>
      <name val="Frutiger 45 Light"/>
      <family val="2"/>
    </font>
    <font>
      <sz val="10.5"/>
      <color rgb="FFFA7D00"/>
      <name val="Frutiger 45 Light"/>
      <family val="2"/>
    </font>
    <font>
      <b/>
      <sz val="10.5"/>
      <color theme="0"/>
      <name val="Frutiger 45 Light"/>
      <family val="2"/>
    </font>
    <font>
      <sz val="10.5"/>
      <color rgb="FFFF0000"/>
      <name val="Frutiger 45 Light"/>
      <family val="2"/>
    </font>
    <font>
      <i/>
      <sz val="10.5"/>
      <color rgb="FF7F7F7F"/>
      <name val="Frutiger 45 Light"/>
      <family val="2"/>
    </font>
    <font>
      <b/>
      <sz val="10.5"/>
      <color theme="1"/>
      <name val="Frutiger 45 Light"/>
      <family val="2"/>
    </font>
    <font>
      <b/>
      <sz val="10.5"/>
      <name val="Frutiger 45 Light"/>
      <family val="2"/>
    </font>
    <font>
      <sz val="10.5"/>
      <name val="Frutiger 45 Light"/>
      <family val="2"/>
    </font>
    <font>
      <sz val="10"/>
      <name val="Arial"/>
      <family val="2"/>
    </font>
    <font>
      <sz val="10"/>
      <name val="Arial"/>
      <family val="2"/>
    </font>
    <font>
      <b/>
      <sz val="10.5"/>
      <color rgb="FF000000"/>
      <name val="Frutiger 45 Light"/>
      <family val="2"/>
    </font>
    <font>
      <sz val="10.5"/>
      <color rgb="FF000000"/>
      <name val="Frutiger 45 Light"/>
      <family val="2"/>
    </font>
    <font>
      <b/>
      <sz val="11"/>
      <color theme="1"/>
      <name val="Frutiger 45 Light"/>
      <family val="2"/>
      <scheme val="minor"/>
    </font>
    <font>
      <b/>
      <sz val="11"/>
      <color theme="0"/>
      <name val="Arial"/>
      <family val="2"/>
    </font>
    <font>
      <b/>
      <sz val="10.5"/>
      <color theme="1"/>
      <name val="Frutiger 45 Light"/>
    </font>
    <font>
      <sz val="11"/>
      <color rgb="FFFF0000"/>
      <name val="Frutiger 45 Light"/>
      <family val="2"/>
      <scheme val="minor"/>
    </font>
    <font>
      <b/>
      <sz val="11"/>
      <color theme="1"/>
      <name val="Frutiger 45 Light"/>
      <scheme val="minor"/>
    </font>
    <font>
      <b/>
      <sz val="11"/>
      <color rgb="FFFF0000"/>
      <name val="Frutiger 45 Light"/>
      <scheme val="minor"/>
    </font>
    <font>
      <b/>
      <sz val="10.5"/>
      <color rgb="FFFF0000"/>
      <name val="Frutiger 45 Light"/>
    </font>
    <font>
      <b/>
      <sz val="9"/>
      <color theme="1"/>
      <name val="Frutiger 45 Light"/>
      <family val="2"/>
    </font>
    <font>
      <sz val="9"/>
      <color theme="1"/>
      <name val="Frutiger 45 Light"/>
      <family val="2"/>
    </font>
    <font>
      <sz val="9"/>
      <color rgb="FFFF0000"/>
      <name val="Frutiger 45 Light"/>
      <family val="2"/>
    </font>
    <font>
      <sz val="9"/>
      <name val="Frutiger 45 Light"/>
      <family val="2"/>
    </font>
    <font>
      <b/>
      <sz val="11"/>
      <color theme="1"/>
      <name val="Frutiger 45 Light"/>
    </font>
    <font>
      <sz val="11"/>
      <color rgb="FFFF0000"/>
      <name val="Frutiger 45 Light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20" fillId="0" borderId="0"/>
    <xf numFmtId="0" fontId="21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17" fillId="0" borderId="10" xfId="0" applyFont="1" applyBorder="1"/>
    <xf numFmtId="0" fontId="17" fillId="9" borderId="0" xfId="0" applyFont="1" applyFill="1"/>
    <xf numFmtId="0" fontId="0" fillId="9" borderId="0" xfId="0" applyFill="1"/>
    <xf numFmtId="0" fontId="17" fillId="10" borderId="10" xfId="0" applyFont="1" applyFill="1" applyBorder="1"/>
    <xf numFmtId="0" fontId="17" fillId="11" borderId="0" xfId="0" applyFont="1" applyFill="1"/>
    <xf numFmtId="0" fontId="0" fillId="11" borderId="0" xfId="0" applyFill="1"/>
    <xf numFmtId="0" fontId="17" fillId="0" borderId="10" xfId="0" applyFont="1" applyBorder="1" applyAlignment="1">
      <alignment horizontal="right"/>
    </xf>
    <xf numFmtId="0" fontId="18" fillId="0" borderId="0" xfId="0" applyFont="1"/>
    <xf numFmtId="4" fontId="0" fillId="0" borderId="0" xfId="0" applyNumberFormat="1"/>
    <xf numFmtId="0" fontId="19" fillId="0" borderId="0" xfId="0" applyFont="1" applyAlignment="1">
      <alignment wrapText="1"/>
    </xf>
    <xf numFmtId="4" fontId="19" fillId="0" borderId="0" xfId="0" applyNumberFormat="1" applyFont="1" applyAlignment="1">
      <alignment wrapText="1"/>
    </xf>
    <xf numFmtId="0" fontId="1" fillId="0" borderId="0" xfId="20"/>
    <xf numFmtId="0" fontId="22" fillId="0" borderId="13" xfId="20" applyFont="1" applyBorder="1" applyAlignment="1">
      <alignment vertical="center"/>
    </xf>
    <xf numFmtId="0" fontId="22" fillId="0" borderId="14" xfId="20" applyFont="1" applyBorder="1" applyAlignment="1">
      <alignment vertical="center"/>
    </xf>
    <xf numFmtId="0" fontId="22" fillId="0" borderId="14" xfId="20" applyFont="1" applyBorder="1" applyAlignment="1">
      <alignment horizontal="right" vertical="center"/>
    </xf>
    <xf numFmtId="4" fontId="23" fillId="0" borderId="16" xfId="20" applyNumberFormat="1" applyFont="1" applyBorder="1" applyAlignment="1">
      <alignment horizontal="right" vertical="center"/>
    </xf>
    <xf numFmtId="0" fontId="24" fillId="0" borderId="0" xfId="20" applyFont="1"/>
    <xf numFmtId="0" fontId="25" fillId="0" borderId="0" xfId="0" applyFont="1"/>
    <xf numFmtId="4" fontId="23" fillId="12" borderId="16" xfId="20" applyNumberFormat="1" applyFont="1" applyFill="1" applyBorder="1" applyAlignment="1">
      <alignment horizontal="right" vertical="center"/>
    </xf>
    <xf numFmtId="15" fontId="23" fillId="12" borderId="16" xfId="20" applyNumberFormat="1" applyFont="1" applyFill="1" applyBorder="1" applyAlignment="1">
      <alignment horizontal="right" vertical="center"/>
    </xf>
    <xf numFmtId="0" fontId="27" fillId="0" borderId="0" xfId="20" applyFont="1"/>
    <xf numFmtId="165" fontId="23" fillId="12" borderId="16" xfId="21" applyNumberFormat="1" applyFont="1" applyFill="1" applyBorder="1" applyAlignment="1">
      <alignment horizontal="right" vertical="center"/>
    </xf>
    <xf numFmtId="0" fontId="28" fillId="0" borderId="0" xfId="20" applyFont="1"/>
    <xf numFmtId="0" fontId="26" fillId="0" borderId="0" xfId="0" applyFont="1"/>
    <xf numFmtId="3" fontId="0" fillId="12" borderId="10" xfId="0" applyNumberFormat="1" applyFill="1" applyBorder="1"/>
    <xf numFmtId="4" fontId="0" fillId="12" borderId="10" xfId="0" applyNumberFormat="1" applyFill="1" applyBorder="1" applyAlignment="1">
      <alignment horizontal="right"/>
    </xf>
    <xf numFmtId="10" fontId="0" fillId="12" borderId="10" xfId="0" applyNumberFormat="1" applyFill="1" applyBorder="1" applyAlignment="1">
      <alignment horizontal="left"/>
    </xf>
    <xf numFmtId="14" fontId="0" fillId="12" borderId="10" xfId="0" applyNumberFormat="1" applyFill="1" applyBorder="1"/>
    <xf numFmtId="0" fontId="26" fillId="12" borderId="0" xfId="0" applyFont="1" applyFill="1"/>
    <xf numFmtId="0" fontId="30" fillId="0" borderId="0" xfId="0" applyFont="1"/>
    <xf numFmtId="0" fontId="23" fillId="12" borderId="15" xfId="20" applyFont="1" applyFill="1" applyBorder="1" applyAlignment="1">
      <alignment vertical="center"/>
    </xf>
    <xf numFmtId="0" fontId="23" fillId="12" borderId="16" xfId="20" applyFont="1" applyFill="1" applyBorder="1" applyAlignment="1">
      <alignment vertical="center"/>
    </xf>
    <xf numFmtId="0" fontId="29" fillId="12" borderId="0" xfId="20" applyFont="1" applyFill="1"/>
    <xf numFmtId="0" fontId="0" fillId="12" borderId="10" xfId="0" applyFill="1" applyBorder="1" applyAlignment="1">
      <alignment horizontal="left"/>
    </xf>
    <xf numFmtId="0" fontId="0" fillId="12" borderId="10" xfId="0" applyFill="1" applyBorder="1"/>
    <xf numFmtId="10" fontId="0" fillId="12" borderId="10" xfId="0" applyNumberFormat="1" applyFill="1" applyBorder="1"/>
    <xf numFmtId="15" fontId="0" fillId="12" borderId="10" xfId="0" applyNumberFormat="1" applyFill="1" applyBorder="1"/>
    <xf numFmtId="0" fontId="31" fillId="9" borderId="0" xfId="0" applyFont="1" applyFill="1"/>
    <xf numFmtId="0" fontId="32" fillId="9" borderId="0" xfId="0" applyFont="1" applyFill="1"/>
    <xf numFmtId="0" fontId="32" fillId="0" borderId="0" xfId="0" applyFont="1"/>
    <xf numFmtId="0" fontId="31" fillId="10" borderId="10" xfId="0" applyFont="1" applyFill="1" applyBorder="1"/>
    <xf numFmtId="0" fontId="31" fillId="11" borderId="0" xfId="0" applyFont="1" applyFill="1"/>
    <xf numFmtId="0" fontId="31" fillId="0" borderId="10" xfId="0" applyFont="1" applyBorder="1"/>
    <xf numFmtId="0" fontId="31" fillId="0" borderId="10" xfId="0" applyFont="1" applyBorder="1" applyAlignment="1">
      <alignment horizontal="right"/>
    </xf>
    <xf numFmtId="0" fontId="32" fillId="11" borderId="0" xfId="0" applyFont="1" applyFill="1"/>
    <xf numFmtId="3" fontId="32" fillId="0" borderId="10" xfId="0" applyNumberFormat="1" applyFont="1" applyBorder="1"/>
    <xf numFmtId="0" fontId="33" fillId="0" borderId="0" xfId="0" applyFont="1"/>
    <xf numFmtId="3" fontId="32" fillId="0" borderId="0" xfId="0" applyNumberFormat="1" applyFont="1"/>
    <xf numFmtId="14" fontId="32" fillId="0" borderId="0" xfId="0" applyNumberFormat="1" applyFont="1"/>
    <xf numFmtId="0" fontId="32" fillId="12" borderId="10" xfId="0" applyFont="1" applyFill="1" applyBorder="1" applyAlignment="1">
      <alignment horizontal="left"/>
    </xf>
    <xf numFmtId="0" fontId="32" fillId="12" borderId="10" xfId="0" applyFont="1" applyFill="1" applyBorder="1"/>
    <xf numFmtId="3" fontId="32" fillId="12" borderId="10" xfId="0" applyNumberFormat="1" applyFont="1" applyFill="1" applyBorder="1"/>
    <xf numFmtId="4" fontId="32" fillId="12" borderId="10" xfId="0" applyNumberFormat="1" applyFont="1" applyFill="1" applyBorder="1" applyAlignment="1">
      <alignment horizontal="right"/>
    </xf>
    <xf numFmtId="14" fontId="32" fillId="12" borderId="10" xfId="0" applyNumberFormat="1" applyFont="1" applyFill="1" applyBorder="1"/>
    <xf numFmtId="165" fontId="32" fillId="12" borderId="10" xfId="0" applyNumberFormat="1" applyFont="1" applyFill="1" applyBorder="1" applyAlignment="1">
      <alignment horizontal="center"/>
    </xf>
    <xf numFmtId="14" fontId="33" fillId="0" borderId="0" xfId="0" applyNumberFormat="1" applyFont="1"/>
    <xf numFmtId="3" fontId="34" fillId="12" borderId="10" xfId="0" applyNumberFormat="1" applyFont="1" applyFill="1" applyBorder="1"/>
    <xf numFmtId="164" fontId="32" fillId="12" borderId="10" xfId="0" applyNumberFormat="1" applyFont="1" applyFill="1" applyBorder="1" applyAlignment="1">
      <alignment horizontal="right"/>
    </xf>
    <xf numFmtId="0" fontId="35" fillId="12" borderId="10" xfId="0" applyFont="1" applyFill="1" applyBorder="1" applyAlignment="1">
      <alignment horizontal="left"/>
    </xf>
    <xf numFmtId="0" fontId="36" fillId="0" borderId="0" xfId="20" applyFont="1"/>
    <xf numFmtId="0" fontId="17" fillId="10" borderId="11" xfId="0" applyFont="1" applyFill="1" applyBorder="1" applyAlignment="1">
      <alignment horizontal="center"/>
    </xf>
    <xf numFmtId="0" fontId="17" fillId="10" borderId="12" xfId="0" applyFont="1" applyFill="1" applyBorder="1" applyAlignment="1">
      <alignment horizontal="center"/>
    </xf>
    <xf numFmtId="0" fontId="17" fillId="10" borderId="10" xfId="0" applyFont="1" applyFill="1" applyBorder="1" applyAlignment="1">
      <alignment horizontal="center"/>
    </xf>
    <xf numFmtId="0" fontId="31" fillId="10" borderId="11" xfId="0" applyFont="1" applyFill="1" applyBorder="1" applyAlignment="1">
      <alignment horizontal="center"/>
    </xf>
    <xf numFmtId="0" fontId="31" fillId="10" borderId="12" xfId="0" applyFont="1" applyFill="1" applyBorder="1" applyAlignment="1">
      <alignment horizontal="center"/>
    </xf>
    <xf numFmtId="0" fontId="31" fillId="10" borderId="10" xfId="0" applyFont="1" applyFill="1" applyBorder="1" applyAlignment="1">
      <alignment horizontal="center"/>
    </xf>
  </cellXfs>
  <cellStyles count="22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2" builtinId="16" hidden="1"/>
    <cellStyle name="Heading 2" xfId="3" builtinId="17" hidden="1"/>
    <cellStyle name="Heading 3" xfId="4" builtinId="18" hidden="1"/>
    <cellStyle name="Heading 4" xfId="5" builtinId="19" hidden="1"/>
    <cellStyle name="Input" xfId="9" builtinId="20" hidden="1"/>
    <cellStyle name="Linked Cell" xfId="12" builtinId="24" hidden="1"/>
    <cellStyle name="Neutral" xfId="8" builtinId="28" hidden="1"/>
    <cellStyle name="Normal" xfId="0" builtinId="0"/>
    <cellStyle name="Normal 2" xfId="18" xr:uid="{C3C0B584-92A4-45F0-8281-1A739F65E402}"/>
    <cellStyle name="Normal 3" xfId="19" xr:uid="{385219E5-FB23-4929-AC20-B19F79922D77}"/>
    <cellStyle name="Normal 4" xfId="20" xr:uid="{FABB785C-E3FA-45D6-BCFF-6AB53B958DD9}"/>
    <cellStyle name="Note" xfId="15" builtinId="10" hidden="1"/>
    <cellStyle name="Output" xfId="10" builtinId="21" hidden="1"/>
    <cellStyle name="Percent 2" xfId="21" xr:uid="{A2CF9441-8F4D-4AAD-B131-0224523E356E}"/>
    <cellStyle name="Title" xfId="1" builtinId="15" hidden="1"/>
    <cellStyle name="Total" xfId="17" builtinId="25" hidden="1"/>
    <cellStyle name="Warning Text" xfId="14" builtinId="11" hidde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321441</xdr:colOff>
      <xdr:row>3</xdr:row>
      <xdr:rowOff>1</xdr:rowOff>
    </xdr:from>
    <xdr:to>
      <xdr:col>13</xdr:col>
      <xdr:colOff>647700</xdr:colOff>
      <xdr:row>35</xdr:row>
      <xdr:rowOff>131695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498287-D59B-6415-8A76-CED5FCC58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41" y="514351"/>
          <a:ext cx="8911459" cy="5618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471714</xdr:colOff>
      <xdr:row>0</xdr:row>
      <xdr:rowOff>43523</xdr:rowOff>
    </xdr:from>
    <xdr:to>
      <xdr:col>17</xdr:col>
      <xdr:colOff>544286</xdr:colOff>
      <xdr:row>44</xdr:row>
      <xdr:rowOff>122375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0E9A03-6DC1-11AC-0B45-88BAA61A4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14" y="43523"/>
          <a:ext cx="11330215" cy="7662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resXpress_Print_Theme">
  <a:themeElements>
    <a:clrScheme name="UBSNewColorsV2">
      <a:dk1>
        <a:sysClr val="windowText" lastClr="000000"/>
      </a:dk1>
      <a:lt1>
        <a:sysClr val="window" lastClr="FFFFFF"/>
      </a:lt1>
      <a:dk2>
        <a:srgbClr val="E60000"/>
      </a:dk2>
      <a:lt2>
        <a:srgbClr val="FFFFFF"/>
      </a:lt2>
      <a:accent1>
        <a:srgbClr val="4D3C2F"/>
      </a:accent1>
      <a:accent2>
        <a:srgbClr val="CFBD9B"/>
      </a:accent2>
      <a:accent3>
        <a:srgbClr val="C07156"/>
      </a:accent3>
      <a:accent4>
        <a:srgbClr val="E8C767"/>
      </a:accent4>
      <a:accent5>
        <a:srgbClr val="AEB0B3"/>
      </a:accent5>
      <a:accent6>
        <a:srgbClr val="A43725"/>
      </a:accent6>
      <a:hlink>
        <a:srgbClr val="0000FF"/>
      </a:hlink>
      <a:folHlink>
        <a:srgbClr val="800080"/>
      </a:folHlink>
    </a:clrScheme>
    <a:fontScheme name="UBS Fontset">
      <a:majorFont>
        <a:latin typeface="UBSHeadline"/>
        <a:ea typeface="MS PGothic"/>
        <a:cs typeface=""/>
      </a:majorFont>
      <a:minorFont>
        <a:latin typeface="Frutiger 45 Light"/>
        <a:ea typeface="MS P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rgbClr val="7B7D80"/>
          </a:solidFill>
        </a:ln>
      </a:spPr>
      <a:bodyPr lIns="0" tIns="0" rIns="0" bIns="0" rtlCol="0" anchor="ctr"/>
      <a:lstStyle>
        <a:defPPr algn="ctr">
          <a:defRPr sz="1100" dirty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rgbClr val="7B7D8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>
          <a:defRPr sz="1100" dirty="0">
            <a:latin typeface="+mn-lt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5C041-BEEB-4B06-91E5-DB1510D48B8B}">
  <sheetPr codeName="Sheet1"/>
  <dimension ref="A1:K20"/>
  <sheetViews>
    <sheetView tabSelected="1" zoomScale="90" zoomScaleNormal="90" workbookViewId="0">
      <selection activeCell="A9" sqref="A9"/>
    </sheetView>
  </sheetViews>
  <sheetFormatPr defaultColWidth="8.625" defaultRowHeight="14.25"/>
  <cols>
    <col min="1" max="1" width="6.625" style="12" bestFit="1" customWidth="1"/>
    <col min="2" max="2" width="12.375" style="12" bestFit="1" customWidth="1"/>
    <col min="3" max="3" width="8.625" style="12" bestFit="1" customWidth="1"/>
    <col min="4" max="4" width="20" style="12" bestFit="1" customWidth="1"/>
    <col min="5" max="5" width="13.125" style="12" bestFit="1" customWidth="1"/>
    <col min="6" max="6" width="16.375" style="12" bestFit="1" customWidth="1"/>
    <col min="7" max="7" width="13.125" style="12" bestFit="1" customWidth="1"/>
    <col min="8" max="8" width="22.375" style="12" bestFit="1" customWidth="1"/>
    <col min="9" max="9" width="11.125" style="12" bestFit="1" customWidth="1"/>
    <col min="10" max="10" width="12.125" style="12" bestFit="1" customWidth="1"/>
    <col min="11" max="11" width="9.875" style="12" bestFit="1" customWidth="1"/>
    <col min="12" max="16384" width="8.625" style="12"/>
  </cols>
  <sheetData>
    <row r="1" spans="1:11" ht="15.75" thickBot="1">
      <c r="A1" s="33" t="s">
        <v>20</v>
      </c>
      <c r="B1" s="33"/>
      <c r="C1" s="33"/>
      <c r="D1" s="33"/>
    </row>
    <row r="2" spans="1:11" ht="15" thickBot="1">
      <c r="A2" s="13" t="s">
        <v>21</v>
      </c>
      <c r="B2" s="13" t="s">
        <v>3</v>
      </c>
      <c r="C2" s="14" t="s">
        <v>9</v>
      </c>
      <c r="D2" s="15" t="s">
        <v>4</v>
      </c>
      <c r="E2" s="15" t="s">
        <v>18</v>
      </c>
      <c r="F2" s="15" t="s">
        <v>10</v>
      </c>
      <c r="G2" s="15" t="s">
        <v>19</v>
      </c>
      <c r="H2" s="15" t="s">
        <v>11</v>
      </c>
      <c r="I2" s="14" t="s">
        <v>7</v>
      </c>
      <c r="J2" s="14" t="s">
        <v>12</v>
      </c>
      <c r="K2" s="15" t="s">
        <v>13</v>
      </c>
    </row>
    <row r="3" spans="1:11" ht="15" thickBot="1">
      <c r="A3" s="31" t="s">
        <v>22</v>
      </c>
      <c r="B3" s="31">
        <v>2008</v>
      </c>
      <c r="C3" s="32" t="s">
        <v>16</v>
      </c>
      <c r="D3" s="19">
        <v>35000000</v>
      </c>
      <c r="E3" s="19">
        <v>33294083</v>
      </c>
      <c r="F3" s="19">
        <v>212319.12</v>
      </c>
      <c r="G3" s="19">
        <v>13564776</v>
      </c>
      <c r="H3" s="19">
        <f>D3-E3</f>
        <v>1705917</v>
      </c>
      <c r="I3" s="22">
        <v>2.9000000000000001E-2</v>
      </c>
      <c r="J3" s="19">
        <v>1.26</v>
      </c>
      <c r="K3" s="20">
        <v>44651</v>
      </c>
    </row>
    <row r="5" spans="1:11" ht="15.75" thickBot="1">
      <c r="A5" s="33" t="s">
        <v>23</v>
      </c>
      <c r="B5" s="33"/>
      <c r="C5" s="33"/>
      <c r="D5" s="33"/>
    </row>
    <row r="6" spans="1:11" ht="15" thickBot="1">
      <c r="A6" s="13" t="s">
        <v>24</v>
      </c>
      <c r="B6" s="13" t="s">
        <v>3</v>
      </c>
      <c r="C6" s="14" t="s">
        <v>9</v>
      </c>
      <c r="D6" s="15" t="s">
        <v>4</v>
      </c>
      <c r="E6" s="15" t="s">
        <v>18</v>
      </c>
      <c r="F6" s="15" t="s">
        <v>10</v>
      </c>
      <c r="G6" s="15" t="s">
        <v>19</v>
      </c>
      <c r="H6" s="15" t="s">
        <v>11</v>
      </c>
      <c r="I6" s="14" t="s">
        <v>7</v>
      </c>
      <c r="J6" s="14" t="s">
        <v>12</v>
      </c>
      <c r="K6" s="15" t="s">
        <v>13</v>
      </c>
    </row>
    <row r="7" spans="1:11" ht="15" thickBot="1">
      <c r="A7" s="31" t="s">
        <v>25</v>
      </c>
      <c r="B7" s="31">
        <v>2019</v>
      </c>
      <c r="C7" s="32" t="s">
        <v>16</v>
      </c>
      <c r="D7" s="19">
        <v>50000000</v>
      </c>
      <c r="E7" s="19">
        <v>26036694.59</v>
      </c>
      <c r="F7" s="19">
        <v>0</v>
      </c>
      <c r="G7" s="19">
        <v>28850853.52</v>
      </c>
      <c r="H7" s="19">
        <f>D7-E7</f>
        <v>23963305.41</v>
      </c>
      <c r="I7" s="22">
        <v>0.11</v>
      </c>
      <c r="J7" s="19">
        <v>1.2</v>
      </c>
      <c r="K7" s="20">
        <v>44651</v>
      </c>
    </row>
    <row r="9" spans="1:11" ht="15">
      <c r="A9" s="23"/>
      <c r="I9" s="17"/>
    </row>
    <row r="10" spans="1:11" ht="15">
      <c r="A10" s="23"/>
      <c r="B10" s="23"/>
      <c r="C10" s="23"/>
      <c r="D10" s="23"/>
      <c r="E10" s="23"/>
      <c r="F10" s="23"/>
      <c r="G10" s="23"/>
      <c r="I10" s="17"/>
    </row>
    <row r="12" spans="1:11">
      <c r="A12" s="60"/>
      <c r="B12" s="21"/>
      <c r="C12" s="21"/>
      <c r="D12" s="21"/>
      <c r="E12" s="21"/>
      <c r="F12" s="60"/>
      <c r="G12" s="21"/>
      <c r="H12" s="21"/>
    </row>
    <row r="20" spans="8:8" ht="15" thickBot="1">
      <c r="H20" s="16">
        <f>1705567+350</f>
        <v>1705917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62B57-5D51-4276-9BC7-4A2AAE3C6DE3}">
  <sheetPr codeName="Sheet2"/>
  <dimension ref="A2:L9"/>
  <sheetViews>
    <sheetView zoomScale="80" zoomScaleNormal="80" workbookViewId="0">
      <selection activeCell="A9" sqref="A9"/>
    </sheetView>
  </sheetViews>
  <sheetFormatPr defaultRowHeight="13.5"/>
  <cols>
    <col min="1" max="1" width="41.875" bestFit="1" customWidth="1"/>
    <col min="2" max="2" width="12.125" bestFit="1" customWidth="1"/>
    <col min="3" max="3" width="8.875" bestFit="1" customWidth="1"/>
    <col min="4" max="4" width="19.125" bestFit="1" customWidth="1"/>
    <col min="5" max="5" width="22.5" customWidth="1"/>
    <col min="6" max="6" width="18.5" customWidth="1"/>
    <col min="7" max="8" width="23.125" customWidth="1"/>
    <col min="9" max="9" width="10.875" bestFit="1" customWidth="1"/>
    <col min="10" max="10" width="11.625" bestFit="1" customWidth="1"/>
    <col min="11" max="11" width="9.125" bestFit="1" customWidth="1"/>
  </cols>
  <sheetData>
    <row r="2" spans="1:12">
      <c r="A2" s="2" t="s">
        <v>6</v>
      </c>
      <c r="B2" s="3"/>
      <c r="C2" s="3"/>
    </row>
    <row r="4" spans="1:12">
      <c r="A4" s="61" t="s">
        <v>0</v>
      </c>
      <c r="B4" s="62"/>
      <c r="C4" s="61" t="s">
        <v>1</v>
      </c>
      <c r="D4" s="62"/>
      <c r="E4" s="4" t="s">
        <v>5</v>
      </c>
      <c r="F4" s="63" t="s">
        <v>2</v>
      </c>
      <c r="G4" s="63"/>
      <c r="H4" s="63"/>
      <c r="I4" s="63"/>
      <c r="J4" s="63"/>
      <c r="K4" s="63"/>
      <c r="L4" s="5"/>
    </row>
    <row r="5" spans="1:12" ht="15">
      <c r="A5" s="1" t="s">
        <v>8</v>
      </c>
      <c r="B5" s="1" t="s">
        <v>3</v>
      </c>
      <c r="C5" s="1" t="s">
        <v>9</v>
      </c>
      <c r="D5" s="7" t="s">
        <v>4</v>
      </c>
      <c r="E5" s="7" t="s">
        <v>27</v>
      </c>
      <c r="F5" s="7" t="s">
        <v>29</v>
      </c>
      <c r="G5" s="7" t="s">
        <v>19</v>
      </c>
      <c r="H5" s="7" t="s">
        <v>28</v>
      </c>
      <c r="I5" s="1" t="s">
        <v>7</v>
      </c>
      <c r="J5" s="1" t="s">
        <v>12</v>
      </c>
      <c r="K5" s="7" t="s">
        <v>13</v>
      </c>
      <c r="L5" s="18">
        <v>1.3747320000000001</v>
      </c>
    </row>
    <row r="6" spans="1:12">
      <c r="A6" s="34" t="s">
        <v>15</v>
      </c>
      <c r="B6" s="34">
        <v>2017</v>
      </c>
      <c r="C6" s="35" t="s">
        <v>16</v>
      </c>
      <c r="D6" s="25">
        <v>117000000</v>
      </c>
      <c r="E6" s="25">
        <v>83405900</v>
      </c>
      <c r="F6" s="25">
        <v>15855900</v>
      </c>
      <c r="G6" s="25">
        <v>82586781</v>
      </c>
      <c r="H6" s="25">
        <v>33594100</v>
      </c>
      <c r="I6" s="36">
        <v>0.10299999999999999</v>
      </c>
      <c r="J6" s="26">
        <v>1.18</v>
      </c>
      <c r="K6" s="37">
        <v>44651</v>
      </c>
      <c r="L6" s="6"/>
    </row>
    <row r="9" spans="1:12">
      <c r="A9" s="30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2:L12"/>
  <sheetViews>
    <sheetView zoomScale="70" zoomScaleNormal="70" workbookViewId="0">
      <selection activeCell="A11" sqref="A11"/>
    </sheetView>
  </sheetViews>
  <sheetFormatPr defaultRowHeight="13.5"/>
  <cols>
    <col min="1" max="1" width="80.375" bestFit="1" customWidth="1"/>
    <col min="2" max="2" width="11.5" bestFit="1" customWidth="1"/>
    <col min="3" max="3" width="8.5" bestFit="1" customWidth="1"/>
    <col min="4" max="4" width="18.875" bestFit="1" customWidth="1"/>
    <col min="5" max="5" width="18.5" bestFit="1" customWidth="1"/>
    <col min="6" max="6" width="15.625" bestFit="1" customWidth="1"/>
    <col min="7" max="7" width="12.25" bestFit="1" customWidth="1"/>
    <col min="8" max="8" width="20.875" bestFit="1" customWidth="1"/>
    <col min="9" max="9" width="10.875" bestFit="1" customWidth="1"/>
    <col min="10" max="10" width="11.625" bestFit="1" customWidth="1"/>
    <col min="11" max="11" width="9.75" bestFit="1" customWidth="1"/>
    <col min="12" max="12" width="14.125" bestFit="1" customWidth="1"/>
  </cols>
  <sheetData>
    <row r="2" spans="1:12">
      <c r="A2" s="2" t="s">
        <v>6</v>
      </c>
      <c r="B2" s="3"/>
      <c r="C2" s="3"/>
      <c r="D2" t="s">
        <v>31</v>
      </c>
    </row>
    <row r="4" spans="1:12">
      <c r="A4" s="61" t="s">
        <v>0</v>
      </c>
      <c r="B4" s="62"/>
      <c r="C4" s="61" t="s">
        <v>1</v>
      </c>
      <c r="D4" s="62"/>
      <c r="E4" s="4" t="s">
        <v>5</v>
      </c>
      <c r="F4" s="63" t="s">
        <v>2</v>
      </c>
      <c r="G4" s="63"/>
      <c r="H4" s="63"/>
      <c r="I4" s="63"/>
      <c r="J4" s="63"/>
      <c r="K4" s="63"/>
      <c r="L4" s="5"/>
    </row>
    <row r="5" spans="1:12">
      <c r="A5" s="1" t="s">
        <v>8</v>
      </c>
      <c r="B5" s="1" t="s">
        <v>3</v>
      </c>
      <c r="C5" s="1" t="s">
        <v>9</v>
      </c>
      <c r="D5" s="7" t="s">
        <v>4</v>
      </c>
      <c r="E5" s="7" t="s">
        <v>18</v>
      </c>
      <c r="F5" s="7" t="s">
        <v>10</v>
      </c>
      <c r="G5" s="7" t="s">
        <v>19</v>
      </c>
      <c r="H5" s="7" t="s">
        <v>11</v>
      </c>
      <c r="I5" s="1" t="s">
        <v>7</v>
      </c>
      <c r="J5" s="1" t="s">
        <v>12</v>
      </c>
      <c r="K5" s="7" t="s">
        <v>13</v>
      </c>
      <c r="L5" s="6"/>
    </row>
    <row r="6" spans="1:12" ht="15">
      <c r="A6" s="59" t="s">
        <v>30</v>
      </c>
      <c r="B6" s="34">
        <v>2010</v>
      </c>
      <c r="C6" s="35" t="s">
        <v>14</v>
      </c>
      <c r="D6" s="25">
        <v>60000000</v>
      </c>
      <c r="E6" s="25">
        <v>36295344.68</v>
      </c>
      <c r="F6" s="25">
        <v>0</v>
      </c>
      <c r="G6" s="26">
        <v>39212884.310000002</v>
      </c>
      <c r="H6" s="26">
        <v>23704655.32</v>
      </c>
      <c r="I6" s="27">
        <v>8.4000000000000005E-2</v>
      </c>
      <c r="J6" s="26">
        <v>1.18</v>
      </c>
      <c r="K6" s="28">
        <v>44651</v>
      </c>
      <c r="L6" s="6"/>
    </row>
    <row r="8" spans="1:12">
      <c r="A8" s="8"/>
    </row>
    <row r="9" spans="1:12">
      <c r="A9" s="10"/>
      <c r="B9" s="10"/>
      <c r="C9" s="10"/>
    </row>
    <row r="10" spans="1:12">
      <c r="A10" s="10"/>
      <c r="B10" s="11"/>
      <c r="C10" s="10"/>
    </row>
    <row r="11" spans="1:12">
      <c r="A11" s="24"/>
      <c r="B11" s="9"/>
    </row>
    <row r="12" spans="1:12">
      <c r="B12" s="9"/>
      <c r="C12" s="9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0580E-8755-4636-AC9A-6A86A98DBCD6}">
  <dimension ref="A2:E37"/>
  <sheetViews>
    <sheetView topLeftCell="A4" workbookViewId="0">
      <selection activeCell="L41" sqref="L41:L42"/>
    </sheetView>
  </sheetViews>
  <sheetFormatPr defaultRowHeight="13.5"/>
  <sheetData>
    <row r="2" spans="1:5">
      <c r="A2" s="29" t="s">
        <v>34</v>
      </c>
      <c r="B2" s="29"/>
      <c r="C2" s="29"/>
      <c r="D2" s="29"/>
      <c r="E2" s="29"/>
    </row>
    <row r="37" spans="1:4">
      <c r="A37" s="30"/>
      <c r="B37" s="30"/>
      <c r="C37" s="30"/>
      <c r="D37" s="3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B215A-BF01-469E-92C9-C1423204BB57}">
  <sheetPr codeName="Sheet5"/>
  <dimension ref="A1"/>
  <sheetViews>
    <sheetView zoomScale="70" zoomScaleNormal="70" workbookViewId="0">
      <selection activeCell="X18" sqref="X18"/>
    </sheetView>
  </sheetViews>
  <sheetFormatPr defaultRowHeight="13.5"/>
  <sheetData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2:L22"/>
  <sheetViews>
    <sheetView workbookViewId="0">
      <selection activeCell="A11" sqref="A11:A12"/>
    </sheetView>
  </sheetViews>
  <sheetFormatPr defaultColWidth="8.625" defaultRowHeight="12"/>
  <cols>
    <col min="1" max="1" width="33.875" style="40" bestFit="1" customWidth="1"/>
    <col min="2" max="2" width="10.125" style="40" bestFit="1" customWidth="1"/>
    <col min="3" max="3" width="7.5" style="40" bestFit="1" customWidth="1"/>
    <col min="4" max="4" width="16.5" style="40" bestFit="1" customWidth="1"/>
    <col min="5" max="5" width="16.125" style="40" bestFit="1" customWidth="1"/>
    <col min="6" max="6" width="13.25" style="40" bestFit="1" customWidth="1"/>
    <col min="7" max="7" width="8.25" style="40" bestFit="1" customWidth="1"/>
    <col min="8" max="8" width="17.75" style="40" bestFit="1" customWidth="1"/>
    <col min="9" max="9" width="9.25" style="40" bestFit="1" customWidth="1"/>
    <col min="10" max="10" width="10.125" style="40" bestFit="1" customWidth="1"/>
    <col min="11" max="11" width="8.25" style="40" bestFit="1" customWidth="1"/>
    <col min="12" max="16384" width="8.625" style="40"/>
  </cols>
  <sheetData>
    <row r="2" spans="1:12">
      <c r="A2" s="38" t="s">
        <v>6</v>
      </c>
      <c r="B2" s="39"/>
      <c r="C2" s="39"/>
    </row>
    <row r="4" spans="1:12">
      <c r="A4" s="64" t="s">
        <v>0</v>
      </c>
      <c r="B4" s="65"/>
      <c r="C4" s="64" t="s">
        <v>1</v>
      </c>
      <c r="D4" s="65"/>
      <c r="E4" s="41" t="s">
        <v>5</v>
      </c>
      <c r="F4" s="66" t="s">
        <v>2</v>
      </c>
      <c r="G4" s="66"/>
      <c r="H4" s="66"/>
      <c r="I4" s="66"/>
      <c r="J4" s="66"/>
      <c r="K4" s="66"/>
      <c r="L4" s="42"/>
    </row>
    <row r="5" spans="1:12">
      <c r="A5" s="43" t="s">
        <v>8</v>
      </c>
      <c r="B5" s="43" t="s">
        <v>3</v>
      </c>
      <c r="C5" s="43" t="s">
        <v>9</v>
      </c>
      <c r="D5" s="44" t="s">
        <v>4</v>
      </c>
      <c r="E5" s="44" t="s">
        <v>18</v>
      </c>
      <c r="F5" s="44" t="s">
        <v>10</v>
      </c>
      <c r="G5" s="44" t="s">
        <v>19</v>
      </c>
      <c r="H5" s="44" t="s">
        <v>33</v>
      </c>
      <c r="I5" s="43" t="s">
        <v>7</v>
      </c>
      <c r="J5" s="43" t="s">
        <v>12</v>
      </c>
      <c r="K5" s="44" t="s">
        <v>13</v>
      </c>
      <c r="L5" s="45"/>
    </row>
    <row r="6" spans="1:12">
      <c r="A6" s="50" t="s">
        <v>17</v>
      </c>
      <c r="B6" s="50">
        <v>2018</v>
      </c>
      <c r="C6" s="51" t="s">
        <v>14</v>
      </c>
      <c r="D6" s="52">
        <v>42000000</v>
      </c>
      <c r="E6" s="52">
        <f>D6-H6</f>
        <v>34101962</v>
      </c>
      <c r="F6" s="57">
        <v>3077120</v>
      </c>
      <c r="G6" s="52">
        <v>39119834</v>
      </c>
      <c r="H6" s="52">
        <v>7898038</v>
      </c>
      <c r="I6" s="55">
        <v>0.111</v>
      </c>
      <c r="J6" s="53" t="s">
        <v>35</v>
      </c>
      <c r="K6" s="54">
        <v>44651</v>
      </c>
      <c r="L6" s="45"/>
    </row>
    <row r="7" spans="1:12">
      <c r="A7" s="50" t="s">
        <v>26</v>
      </c>
      <c r="B7" s="50">
        <v>2019</v>
      </c>
      <c r="C7" s="51" t="s">
        <v>14</v>
      </c>
      <c r="D7" s="52">
        <v>20000000</v>
      </c>
      <c r="E7" s="52">
        <f>D7-H7</f>
        <v>1796851</v>
      </c>
      <c r="F7" s="52">
        <v>0</v>
      </c>
      <c r="G7" s="52">
        <v>2648544</v>
      </c>
      <c r="H7" s="52">
        <v>18203149</v>
      </c>
      <c r="I7" s="55">
        <v>0.20899999999999999</v>
      </c>
      <c r="J7" s="58" t="s">
        <v>35</v>
      </c>
      <c r="K7" s="54">
        <v>44651</v>
      </c>
    </row>
    <row r="8" spans="1:12">
      <c r="G8" s="46"/>
    </row>
    <row r="11" spans="1:12">
      <c r="A11" s="47"/>
      <c r="F11" s="48"/>
    </row>
    <row r="12" spans="1:12">
      <c r="A12" s="56"/>
      <c r="C12" s="48"/>
      <c r="E12" s="48"/>
    </row>
    <row r="13" spans="1:12">
      <c r="A13" s="49"/>
      <c r="C13" s="48"/>
      <c r="D13" s="48"/>
      <c r="E13" s="48"/>
    </row>
    <row r="14" spans="1:12">
      <c r="A14" s="49"/>
      <c r="D14" s="48"/>
      <c r="E14" s="48"/>
    </row>
    <row r="15" spans="1:12">
      <c r="A15" s="49"/>
      <c r="D15" s="48"/>
      <c r="E15" s="48"/>
    </row>
    <row r="16" spans="1:12">
      <c r="A16" s="49"/>
      <c r="D16" s="48"/>
      <c r="E16" s="48"/>
    </row>
    <row r="17" spans="1:6">
      <c r="A17" s="49"/>
      <c r="D17" s="48"/>
      <c r="E17" s="48"/>
    </row>
    <row r="18" spans="1:6">
      <c r="A18" s="49"/>
      <c r="D18" s="48"/>
      <c r="E18" s="48"/>
    </row>
    <row r="19" spans="1:6">
      <c r="A19" s="49"/>
      <c r="D19" s="48"/>
      <c r="E19" s="48"/>
      <c r="F19" s="40" t="s">
        <v>32</v>
      </c>
    </row>
    <row r="20" spans="1:6">
      <c r="A20" s="49"/>
      <c r="C20" s="48"/>
      <c r="D20" s="48"/>
      <c r="E20" s="48"/>
    </row>
    <row r="21" spans="1:6">
      <c r="A21" s="49"/>
      <c r="D21" s="48"/>
      <c r="E21" s="48"/>
    </row>
    <row r="22" spans="1:6">
      <c r="A22" s="49"/>
      <c r="D22" s="48"/>
      <c r="E22" s="48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PresentationFormat>ac7371d7-d2a6-4a6b-9a85-4ddbe4091ee9</PresentationFormat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UBS Infrastructure 31 March 22</vt:lpstr>
      <vt:lpstr>Pantheon 31 March 22</vt:lpstr>
      <vt:lpstr>M&amp;G RED 31 March 22</vt:lpstr>
      <vt:lpstr>Adams Street 31 March 22</vt:lpstr>
      <vt:lpstr>HarbourVest 31 March 22</vt:lpstr>
      <vt:lpstr>Infracapital 31 March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2023-09-21T10:29:59Z</dcterms:created>
  <dcterms:modified xsi:type="dcterms:W3CDTF">2023-09-21T10:30:05Z</dcterms:modified>
</cp:coreProperties>
</file>